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y van Ooteghem\Documents\Guy\"/>
    </mc:Choice>
  </mc:AlternateContent>
  <xr:revisionPtr revIDLastSave="0" documentId="13_ncr:1_{C035E476-10E7-422A-A52A-C2D5D9FDEAEE}" xr6:coauthVersionLast="47" xr6:coauthVersionMax="47" xr10:uidLastSave="{00000000-0000-0000-0000-000000000000}"/>
  <bookViews>
    <workbookView xWindow="-108" yWindow="-108" windowWidth="23256" windowHeight="12576" xr2:uid="{346256C8-A739-4D43-A2C7-F9360E80C715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H8" i="1"/>
  <c r="H10" i="1"/>
  <c r="H6" i="1"/>
  <c r="H7" i="1"/>
  <c r="H5" i="1"/>
  <c r="N10" i="1"/>
  <c r="M10" i="1"/>
  <c r="L10" i="1"/>
  <c r="K10" i="1"/>
  <c r="J10" i="1"/>
  <c r="I10" i="1"/>
  <c r="G10" i="1"/>
  <c r="F10" i="1"/>
  <c r="E10" i="1"/>
  <c r="D10" i="1"/>
  <c r="N9" i="1"/>
  <c r="M9" i="1"/>
  <c r="L9" i="1"/>
  <c r="K9" i="1"/>
  <c r="J9" i="1"/>
  <c r="I9" i="1"/>
  <c r="G9" i="1"/>
  <c r="F9" i="1"/>
  <c r="E9" i="1"/>
  <c r="D9" i="1"/>
  <c r="N8" i="1"/>
  <c r="M8" i="1"/>
  <c r="L8" i="1"/>
  <c r="K8" i="1"/>
  <c r="J8" i="1"/>
  <c r="I8" i="1"/>
  <c r="G8" i="1"/>
  <c r="F8" i="1"/>
  <c r="E8" i="1"/>
  <c r="E7" i="1"/>
  <c r="F7" i="1"/>
  <c r="G7" i="1"/>
  <c r="I7" i="1"/>
  <c r="J7" i="1"/>
  <c r="K7" i="1"/>
  <c r="L7" i="1"/>
  <c r="M7" i="1"/>
  <c r="N7" i="1"/>
  <c r="G6" i="1"/>
  <c r="I6" i="1"/>
  <c r="J6" i="1"/>
  <c r="K6" i="1"/>
  <c r="L6" i="1"/>
  <c r="M6" i="1"/>
  <c r="N6" i="1"/>
  <c r="F6" i="1"/>
  <c r="E6" i="1"/>
  <c r="D8" i="1"/>
  <c r="D6" i="1"/>
  <c r="D7" i="1"/>
  <c r="N5" i="1"/>
  <c r="M5" i="1"/>
  <c r="L5" i="1"/>
  <c r="K5" i="1"/>
  <c r="J5" i="1"/>
  <c r="I5" i="1"/>
  <c r="G5" i="1"/>
  <c r="F5" i="1"/>
  <c r="E5" i="1"/>
  <c r="D5" i="1"/>
</calcChain>
</file>

<file path=xl/sharedStrings.xml><?xml version="1.0" encoding="utf-8"?>
<sst xmlns="http://schemas.openxmlformats.org/spreadsheetml/2006/main" count="24" uniqueCount="24">
  <si>
    <t>olijfolie</t>
  </si>
  <si>
    <t>peper &amp; zout naar smaak</t>
  </si>
  <si>
    <t>look (naar smaak)</t>
  </si>
  <si>
    <t>citroensap (naar smaak)</t>
  </si>
  <si>
    <t>1 EL = 1 eetlepel = 1,5 cl = 15ml</t>
  </si>
  <si>
    <t>werkwijze:</t>
  </si>
  <si>
    <t>(goed opletten dat ze niet verbranden)</t>
  </si>
  <si>
    <t>ingredienten:</t>
  </si>
  <si>
    <t>basilicum (gekuist*)</t>
  </si>
  <si>
    <t>geroosterde noten**</t>
  </si>
  <si>
    <t>** Normaal gezien worden hiervoor pijnboompitten gebruikt, maar omdat deze nogal duur zijn kan je ook andere noten gebruiken.</t>
  </si>
  <si>
    <t>1 citroen = +/-45 ml sap = 4,5 cl  = 3 EL</t>
  </si>
  <si>
    <t>Verder olie toevoegen tot de gewenste consistentie.</t>
  </si>
  <si>
    <t>Deze pesto is vier dagen houdbaar in de koelkast, maar laat zich gemakkelijk in porties invriezen.</t>
  </si>
  <si>
    <t>bewaren:</t>
  </si>
  <si>
    <t xml:space="preserve">   Als je de basilicum gespoeld hebt, zoveel mogelijk water uitzwieren (moet niet helemaal droog zijn, maar vermijd te veel water)</t>
  </si>
  <si>
    <t>* Enkel harde dikke stengels verwijderen - dunne zachte stengels mogen erbij</t>
  </si>
  <si>
    <r>
      <t xml:space="preserve">   Ik gebruik </t>
    </r>
    <r>
      <rPr>
        <i/>
        <sz val="12"/>
        <color theme="1"/>
        <rFont val="Calibri"/>
        <family val="2"/>
        <scheme val="minor"/>
      </rPr>
      <t>cashewnoten</t>
    </r>
    <r>
      <rPr>
        <i/>
        <sz val="11"/>
        <color theme="1"/>
        <rFont val="Calibri"/>
        <family val="2"/>
        <scheme val="minor"/>
      </rPr>
      <t>, maar ook okkernoten, amandelen, zonnebloempitten... zijn mogelijk.</t>
    </r>
  </si>
  <si>
    <t xml:space="preserve">   Je kan de noten roosteren door ze +/- zeven minuten in een voorverwarmde oven à 175 °C te steken, of ze droog in een pan op een heel zacht vuurtje te leggen</t>
  </si>
  <si>
    <t>geraspte parmesaan***</t>
  </si>
  <si>
    <t>*** of iets gelijkaardigs zoals bijvoorbeeld Grana Padano</t>
  </si>
  <si>
    <t>De hele reutemeteut mixen tot een smeuïge massa.</t>
  </si>
  <si>
    <t xml:space="preserve">Basilicum, noten, parmesaan, look, citroensap, peper &amp; zout, en de olijfolie bij mekaar kieperen. </t>
  </si>
  <si>
    <r>
      <t xml:space="preserve">recept pesto </t>
    </r>
    <r>
      <rPr>
        <b/>
        <sz val="28"/>
        <color theme="0"/>
        <rFont val="Calibri"/>
        <family val="2"/>
        <scheme val="minor"/>
      </rPr>
      <t>alla Guy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</si>
</sst>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" fontId="0" fillId="0" borderId="0" xfId="0" applyNumberFormat="1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B3529-4DA8-4251-BB4B-2130F631B69B}">
  <dimension ref="A1:P30"/>
  <sheetViews>
    <sheetView tabSelected="1" topLeftCell="A7" zoomScale="85" zoomScaleNormal="85" workbookViewId="0">
      <selection activeCell="R3" sqref="R3"/>
    </sheetView>
  </sheetViews>
  <sheetFormatPr defaultRowHeight="14.4" x14ac:dyDescent="0.3"/>
  <cols>
    <col min="2" max="2" width="12.33203125" customWidth="1"/>
    <col min="3" max="3" width="4.77734375" style="4" customWidth="1"/>
    <col min="4" max="14" width="9.77734375" customWidth="1"/>
  </cols>
  <sheetData>
    <row r="1" spans="1:16" ht="36.6" x14ac:dyDescent="0.7">
      <c r="E1" s="6" t="s">
        <v>23</v>
      </c>
    </row>
    <row r="2" spans="1:16" ht="18" x14ac:dyDescent="0.35">
      <c r="A2" s="1"/>
    </row>
    <row r="3" spans="1:16" ht="18" x14ac:dyDescent="0.35">
      <c r="A3" s="1" t="s">
        <v>7</v>
      </c>
    </row>
    <row r="5" spans="1:16" x14ac:dyDescent="0.3">
      <c r="A5" t="s">
        <v>8</v>
      </c>
      <c r="C5" s="4">
        <v>25</v>
      </c>
      <c r="D5" t="str">
        <f>C5&amp;" gram"</f>
        <v>25 gram</v>
      </c>
      <c r="E5" t="str">
        <f>(2*C5)&amp;" gram"</f>
        <v>50 gram</v>
      </c>
      <c r="F5" t="str">
        <f>(3*C5)&amp;" gram"</f>
        <v>75 gram</v>
      </c>
      <c r="G5" t="str">
        <f>(4*C5)&amp;" gram"</f>
        <v>100 gram</v>
      </c>
      <c r="H5" t="str">
        <f>(5*C5)&amp;" gram"</f>
        <v>125 gram</v>
      </c>
      <c r="I5" t="str">
        <f>(6*C5)&amp;" gram"</f>
        <v>150 gram</v>
      </c>
      <c r="J5" t="str">
        <f>(8*C5)&amp;" gram"</f>
        <v>200 gram</v>
      </c>
      <c r="K5" t="str">
        <f>(10*C5)&amp;" gram"</f>
        <v>250 gram</v>
      </c>
      <c r="L5" t="str">
        <f>(12*C5)&amp;" gram"</f>
        <v>300 gram</v>
      </c>
      <c r="M5" t="str">
        <f>(16*C5)&amp;" gram"</f>
        <v>400 gram</v>
      </c>
      <c r="N5" t="str">
        <f>(20*C5)&amp;" gram"</f>
        <v>500 gram</v>
      </c>
    </row>
    <row r="6" spans="1:16" x14ac:dyDescent="0.3">
      <c r="A6" t="s">
        <v>9</v>
      </c>
      <c r="C6" s="4">
        <v>25</v>
      </c>
      <c r="D6" t="str">
        <f t="shared" ref="D6:D7" si="0">C6&amp;" gram"</f>
        <v>25 gram</v>
      </c>
      <c r="E6" t="str">
        <f>(2*C6)&amp;" gram"</f>
        <v>50 gram</v>
      </c>
      <c r="F6" t="str">
        <f>(3*C6)&amp;" gram"</f>
        <v>75 gram</v>
      </c>
      <c r="G6" t="str">
        <f>(4*C6)&amp;" gram"</f>
        <v>100 gram</v>
      </c>
      <c r="H6" t="str">
        <f t="shared" ref="H6:H7" si="1">(5*C6)&amp;" gram"</f>
        <v>125 gram</v>
      </c>
      <c r="I6" t="str">
        <f>(6*C6)&amp;" gram"</f>
        <v>150 gram</v>
      </c>
      <c r="J6" t="str">
        <f>(8*C6)&amp;" gram"</f>
        <v>200 gram</v>
      </c>
      <c r="K6" t="str">
        <f>(10*C6)&amp;" gram"</f>
        <v>250 gram</v>
      </c>
      <c r="L6" t="str">
        <f>(12*C6)&amp;" gram"</f>
        <v>300 gram</v>
      </c>
      <c r="M6" t="str">
        <f>(16*C6)&amp;" gram"</f>
        <v>400 gram</v>
      </c>
      <c r="N6" t="str">
        <f>(20*C6)&amp;" gram"</f>
        <v>500 gram</v>
      </c>
    </row>
    <row r="7" spans="1:16" x14ac:dyDescent="0.3">
      <c r="A7" t="s">
        <v>19</v>
      </c>
      <c r="C7" s="4">
        <v>35</v>
      </c>
      <c r="D7" t="str">
        <f t="shared" si="0"/>
        <v>35 gram</v>
      </c>
      <c r="E7" t="str">
        <f>(2*C7)&amp;" gram"</f>
        <v>70 gram</v>
      </c>
      <c r="F7" t="str">
        <f>(3*C7)&amp;" gram"</f>
        <v>105 gram</v>
      </c>
      <c r="G7" t="str">
        <f>(4*C7)&amp;" gram"</f>
        <v>140 gram</v>
      </c>
      <c r="H7" t="str">
        <f t="shared" si="1"/>
        <v>175 gram</v>
      </c>
      <c r="I7" t="str">
        <f>(6*C7)&amp;" gram"</f>
        <v>210 gram</v>
      </c>
      <c r="J7" t="str">
        <f>(8*C7)&amp;" gram"</f>
        <v>280 gram</v>
      </c>
      <c r="K7" t="str">
        <f>(10*C7)&amp;" gram"</f>
        <v>350 gram</v>
      </c>
      <c r="L7" t="str">
        <f>(12*C7)&amp;" gram"</f>
        <v>420 gram</v>
      </c>
      <c r="M7" t="str">
        <f>(16*C7)&amp;" gram"</f>
        <v>560 gram</v>
      </c>
      <c r="N7" t="str">
        <f>(20*C7)&amp;" gram"</f>
        <v>700 gram</v>
      </c>
    </row>
    <row r="8" spans="1:16" x14ac:dyDescent="0.3">
      <c r="A8" t="s">
        <v>0</v>
      </c>
      <c r="C8" s="4">
        <v>5</v>
      </c>
      <c r="D8" t="str">
        <f>C8&amp;" cl"</f>
        <v>5 cl</v>
      </c>
      <c r="E8" t="str">
        <f>(2*C8)&amp;" cl"</f>
        <v>10 cl</v>
      </c>
      <c r="F8" t="str">
        <f>(3*C8)&amp;" cl"</f>
        <v>15 cl</v>
      </c>
      <c r="G8" t="str">
        <f>(4*C8)&amp;" cl"</f>
        <v>20 cl</v>
      </c>
      <c r="H8" t="str">
        <f>(5*C8)&amp;" cl"</f>
        <v>25 cl</v>
      </c>
      <c r="I8" t="str">
        <f>(6*C8)&amp;" cl"</f>
        <v>30 cl</v>
      </c>
      <c r="J8" t="str">
        <f>(8*C8)&amp;" cl"</f>
        <v>40 cl</v>
      </c>
      <c r="K8" t="str">
        <f>(10*C8)&amp;" cl"</f>
        <v>50 cl</v>
      </c>
      <c r="L8" t="str">
        <f>(12*C8)&amp;" cl"</f>
        <v>60 cl</v>
      </c>
      <c r="M8" t="str">
        <f>(16*C8)&amp;" cl"</f>
        <v>80 cl</v>
      </c>
      <c r="N8" t="str">
        <f>(20*C8)&amp;" cl"</f>
        <v>100 cl</v>
      </c>
    </row>
    <row r="9" spans="1:16" x14ac:dyDescent="0.3">
      <c r="A9" t="s">
        <v>2</v>
      </c>
      <c r="C9" s="4">
        <v>1</v>
      </c>
      <c r="D9" t="str">
        <f>C9&amp;" teentje"</f>
        <v>1 teentje</v>
      </c>
      <c r="E9" t="str">
        <f>(2*C9)&amp;" teentje"</f>
        <v>2 teentje</v>
      </c>
      <c r="F9" t="str">
        <f>(3*C9)&amp;" teentje"</f>
        <v>3 teentje</v>
      </c>
      <c r="G9" t="str">
        <f>(4*C9)&amp;" teentjes"</f>
        <v>4 teentjes</v>
      </c>
      <c r="H9" t="str">
        <f>(5*C9)&amp;" teentjes"</f>
        <v>5 teentjes</v>
      </c>
      <c r="I9" t="str">
        <f>(6*C9)&amp;" teentjes"</f>
        <v>6 teentjes</v>
      </c>
      <c r="J9" t="str">
        <f>(8*C9)&amp;" teentjes"</f>
        <v>8 teentjes</v>
      </c>
      <c r="K9" t="str">
        <f>(10*C9)&amp;" teentjes"</f>
        <v>10 teentjes</v>
      </c>
      <c r="L9" t="str">
        <f>(12*C9)&amp;" teentjes"</f>
        <v>12 teentjes</v>
      </c>
      <c r="M9" t="str">
        <f>(16*C9)&amp;" teentjes"</f>
        <v>16 teentjes</v>
      </c>
      <c r="N9" t="str">
        <f>(20*C9)&amp;" teentjes"</f>
        <v>20 teentjes</v>
      </c>
    </row>
    <row r="10" spans="1:16" x14ac:dyDescent="0.3">
      <c r="A10" t="s">
        <v>3</v>
      </c>
      <c r="C10" s="4">
        <v>0.5</v>
      </c>
      <c r="D10" t="str">
        <f>C10&amp;" EL"</f>
        <v>0,5 EL</v>
      </c>
      <c r="E10" t="str">
        <f>(2*C10)&amp;" EL"</f>
        <v>1 EL</v>
      </c>
      <c r="F10" t="str">
        <f>(3*C10)&amp;" EL"</f>
        <v>1,5 EL</v>
      </c>
      <c r="G10" t="str">
        <f>(4*C10)&amp;" EL"</f>
        <v>2 EL</v>
      </c>
      <c r="H10" t="str">
        <f>(5*C10)&amp;" EL"</f>
        <v>2,5 EL</v>
      </c>
      <c r="I10" t="str">
        <f>(6*C10)&amp;" EL"</f>
        <v>3 EL</v>
      </c>
      <c r="J10" t="str">
        <f>(8*C10)&amp;" EL"</f>
        <v>4 EL</v>
      </c>
      <c r="K10" t="str">
        <f>(10*C10)&amp;" EL"</f>
        <v>5 EL</v>
      </c>
      <c r="L10" t="str">
        <f>(12*C10)&amp;" EL"</f>
        <v>6 EL</v>
      </c>
      <c r="M10" t="str">
        <f>(16*C10)&amp;" EL"</f>
        <v>8 EL</v>
      </c>
      <c r="N10" t="str">
        <f>(20*C10)&amp;" EL"</f>
        <v>10 EL</v>
      </c>
    </row>
    <row r="11" spans="1:16" x14ac:dyDescent="0.3">
      <c r="A11" t="s">
        <v>1</v>
      </c>
    </row>
    <row r="13" spans="1:16" x14ac:dyDescent="0.3">
      <c r="B13" s="3" t="s">
        <v>4</v>
      </c>
    </row>
    <row r="14" spans="1:16" x14ac:dyDescent="0.3">
      <c r="B14" s="3" t="s">
        <v>11</v>
      </c>
      <c r="O14" s="2"/>
      <c r="P14" s="2"/>
    </row>
    <row r="15" spans="1:16" x14ac:dyDescent="0.3">
      <c r="O15" s="2"/>
      <c r="P15" s="2"/>
    </row>
    <row r="16" spans="1:16" x14ac:dyDescent="0.3">
      <c r="A16" s="3" t="s">
        <v>16</v>
      </c>
      <c r="O16" s="2"/>
      <c r="P16" s="2"/>
    </row>
    <row r="17" spans="1:16" x14ac:dyDescent="0.3">
      <c r="A17" s="3" t="s">
        <v>15</v>
      </c>
      <c r="O17" s="2"/>
      <c r="P17" s="2"/>
    </row>
    <row r="18" spans="1:16" x14ac:dyDescent="0.3">
      <c r="A18" s="3" t="s">
        <v>10</v>
      </c>
      <c r="O18" s="2"/>
      <c r="P18" s="2"/>
    </row>
    <row r="19" spans="1:16" ht="15.6" x14ac:dyDescent="0.3">
      <c r="A19" s="3" t="s">
        <v>17</v>
      </c>
      <c r="O19" s="2"/>
      <c r="P19" s="2"/>
    </row>
    <row r="20" spans="1:16" x14ac:dyDescent="0.3">
      <c r="A20" s="3" t="s">
        <v>18</v>
      </c>
      <c r="O20" s="2"/>
      <c r="P20" s="2"/>
    </row>
    <row r="21" spans="1:16" x14ac:dyDescent="0.3">
      <c r="B21" s="3" t="s">
        <v>6</v>
      </c>
    </row>
    <row r="22" spans="1:16" x14ac:dyDescent="0.3">
      <c r="A22" s="3" t="s">
        <v>20</v>
      </c>
      <c r="B22" s="3"/>
    </row>
    <row r="24" spans="1:16" ht="18" x14ac:dyDescent="0.35">
      <c r="A24" s="1" t="s">
        <v>5</v>
      </c>
    </row>
    <row r="25" spans="1:16" ht="15.6" x14ac:dyDescent="0.3">
      <c r="A25" s="5" t="s">
        <v>22</v>
      </c>
    </row>
    <row r="26" spans="1:16" ht="15.6" x14ac:dyDescent="0.3">
      <c r="A26" s="5" t="s">
        <v>21</v>
      </c>
    </row>
    <row r="27" spans="1:16" ht="15.6" x14ac:dyDescent="0.3">
      <c r="A27" s="5" t="s">
        <v>12</v>
      </c>
    </row>
    <row r="28" spans="1:16" ht="15.6" x14ac:dyDescent="0.3">
      <c r="A28" s="5"/>
    </row>
    <row r="29" spans="1:16" ht="18" x14ac:dyDescent="0.35">
      <c r="A29" s="1" t="s">
        <v>14</v>
      </c>
    </row>
    <row r="30" spans="1:16" ht="15.6" x14ac:dyDescent="0.3">
      <c r="A30" s="5" t="s">
        <v>13</v>
      </c>
    </row>
  </sheetData>
  <pageMargins left="0.59055118110236227" right="0.39370078740157483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van Ooteghem</dc:creator>
  <cp:lastModifiedBy>Guy van Ooteghem</cp:lastModifiedBy>
  <cp:lastPrinted>2021-12-23T09:53:14Z</cp:lastPrinted>
  <dcterms:created xsi:type="dcterms:W3CDTF">2021-09-26T12:32:52Z</dcterms:created>
  <dcterms:modified xsi:type="dcterms:W3CDTF">2021-12-23T09:54:13Z</dcterms:modified>
</cp:coreProperties>
</file>